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3"/>
  </bookViews>
  <sheets>
    <sheet name="2021" sheetId="1" r:id="rId1"/>
    <sheet name="2022" sheetId="2" r:id="rId2"/>
    <sheet name="2023" sheetId="3" r:id="rId3"/>
    <sheet name="2024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4" l="1"/>
  <c r="I5" i="4"/>
  <c r="I6" i="4"/>
  <c r="H5" i="4"/>
  <c r="H6" i="4"/>
  <c r="H7" i="4"/>
  <c r="I7" i="4" s="1"/>
  <c r="H8" i="4"/>
  <c r="I8" i="4" s="1"/>
  <c r="H9" i="4"/>
  <c r="H10" i="4"/>
  <c r="H11" i="4"/>
  <c r="H12" i="4"/>
  <c r="H13" i="4"/>
  <c r="H14" i="4"/>
  <c r="H15" i="4"/>
  <c r="I4" i="4"/>
  <c r="H4" i="4"/>
  <c r="D16" i="4" l="1"/>
  <c r="F15" i="4"/>
  <c r="I15" i="4" s="1"/>
  <c r="F14" i="4"/>
  <c r="I14" i="4" s="1"/>
  <c r="F13" i="4"/>
  <c r="I13" i="4" s="1"/>
  <c r="F12" i="4"/>
  <c r="I12" i="4" s="1"/>
  <c r="F11" i="4"/>
  <c r="I11" i="4" s="1"/>
  <c r="F10" i="4"/>
  <c r="I10" i="4" s="1"/>
  <c r="F9" i="4"/>
  <c r="I9" i="4" s="1"/>
  <c r="F8" i="4"/>
  <c r="F7" i="4"/>
  <c r="F6" i="4"/>
  <c r="F5" i="4"/>
  <c r="F4" i="4"/>
  <c r="I16" i="4" l="1"/>
  <c r="F16" i="4"/>
  <c r="D16" i="1"/>
  <c r="D16" i="3"/>
  <c r="F15" i="3"/>
  <c r="F14" i="3"/>
  <c r="F13" i="3"/>
  <c r="F12" i="3"/>
  <c r="F11" i="3"/>
  <c r="F10" i="3"/>
  <c r="F9" i="3"/>
  <c r="F8" i="3"/>
  <c r="F7" i="3"/>
  <c r="F6" i="3"/>
  <c r="F5" i="3"/>
  <c r="F4" i="3"/>
  <c r="F16" i="2"/>
  <c r="F5" i="2"/>
  <c r="F6" i="2"/>
  <c r="F7" i="2"/>
  <c r="F8" i="2"/>
  <c r="F9" i="2"/>
  <c r="F10" i="2"/>
  <c r="F11" i="2"/>
  <c r="F12" i="2"/>
  <c r="F13" i="2"/>
  <c r="F14" i="2"/>
  <c r="F15" i="2"/>
  <c r="F4" i="2"/>
  <c r="D16" i="2"/>
  <c r="F16" i="3" l="1"/>
  <c r="I17" i="1"/>
  <c r="F16" i="1"/>
  <c r="F5" i="1"/>
  <c r="F6" i="1"/>
  <c r="F7" i="1"/>
  <c r="F8" i="1"/>
  <c r="F9" i="1"/>
  <c r="F10" i="1"/>
  <c r="F11" i="1"/>
  <c r="F12" i="1"/>
  <c r="F13" i="1"/>
  <c r="F14" i="1"/>
  <c r="F15" i="1"/>
  <c r="F4" i="1"/>
  <c r="E21" i="1"/>
</calcChain>
</file>

<file path=xl/sharedStrings.xml><?xml version="1.0" encoding="utf-8"?>
<sst xmlns="http://schemas.openxmlformats.org/spreadsheetml/2006/main" count="75" uniqueCount="23">
  <si>
    <t>styczen</t>
  </si>
  <si>
    <t>luty</t>
  </si>
  <si>
    <t>marzec</t>
  </si>
  <si>
    <t>kwiecien</t>
  </si>
  <si>
    <t>maj</t>
  </si>
  <si>
    <t>czerwiec</t>
  </si>
  <si>
    <t>lipiec</t>
  </si>
  <si>
    <t>sierpien</t>
  </si>
  <si>
    <t>wrzesien</t>
  </si>
  <si>
    <t>pazdziernik</t>
  </si>
  <si>
    <t>listopad</t>
  </si>
  <si>
    <t>grudzien</t>
  </si>
  <si>
    <t>miesiac</t>
  </si>
  <si>
    <t>PLN</t>
  </si>
  <si>
    <t>kurs EUR</t>
  </si>
  <si>
    <t>EUR</t>
  </si>
  <si>
    <t>BANK NBP</t>
  </si>
  <si>
    <t>listopad - stara i nowa platforma sklepowa</t>
  </si>
  <si>
    <t>od sieprnia gadzety w sprzedazy</t>
  </si>
  <si>
    <t>durch: 493,16</t>
  </si>
  <si>
    <t>frau</t>
  </si>
  <si>
    <t>fachmann</t>
  </si>
  <si>
    <t>EUR razem Frau i Fach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</si>
</sst>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202124"/>
      <name val="Arial"/>
      <family val="2"/>
    </font>
    <font>
      <b/>
      <sz val="12"/>
      <color rgb="FFFF0000"/>
      <name val="Calibri"/>
      <family val="2"/>
      <scheme val="minor"/>
    </font>
    <font>
      <b/>
      <sz val="12"/>
      <color rgb="FF323232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1F1F1F"/>
      <name val="Arial"/>
      <family val="2"/>
    </font>
    <font>
      <sz val="8"/>
      <color rgb="FF000000"/>
      <name val="Arial"/>
      <family val="2"/>
    </font>
    <font>
      <sz val="12"/>
      <color rgb="FF323232"/>
      <name val="Arial"/>
      <family val="2"/>
    </font>
    <font>
      <sz val="11"/>
      <color rgb="FF464646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2" fillId="0" borderId="1" xfId="0" applyFont="1" applyBorder="1"/>
    <xf numFmtId="0" fontId="2" fillId="2" borderId="1" xfId="0" applyFont="1" applyFill="1" applyBorder="1" applyAlignment="1">
      <alignment horizontal="left" vertical="center" wrapText="1" indent="1"/>
    </xf>
    <xf numFmtId="0" fontId="0" fillId="3" borderId="1" xfId="0" applyFill="1" applyBorder="1"/>
    <xf numFmtId="0" fontId="0" fillId="4" borderId="1" xfId="0" applyFill="1" applyBorder="1"/>
    <xf numFmtId="0" fontId="0" fillId="5" borderId="1" xfId="0" applyFill="1" applyBorder="1"/>
    <xf numFmtId="0" fontId="0" fillId="6" borderId="1" xfId="0" applyFill="1" applyBorder="1"/>
    <xf numFmtId="0" fontId="3" fillId="3" borderId="0" xfId="0" applyFont="1" applyFill="1"/>
    <xf numFmtId="0" fontId="1" fillId="0" borderId="0" xfId="0" applyFont="1"/>
    <xf numFmtId="0" fontId="4" fillId="0" borderId="1" xfId="0" applyFont="1" applyBorder="1"/>
    <xf numFmtId="0" fontId="5" fillId="0" borderId="0" xfId="0" applyFont="1"/>
    <xf numFmtId="0" fontId="6" fillId="0" borderId="1" xfId="0" applyFont="1" applyBorder="1"/>
    <xf numFmtId="0" fontId="7" fillId="0" borderId="1" xfId="0" applyFont="1" applyBorder="1"/>
    <xf numFmtId="0" fontId="0" fillId="7" borderId="1" xfId="0" applyFill="1" applyBorder="1"/>
    <xf numFmtId="0" fontId="0" fillId="8" borderId="1" xfId="0" applyFill="1" applyBorder="1"/>
    <xf numFmtId="0" fontId="8" fillId="0" borderId="0" xfId="0" applyFont="1"/>
    <xf numFmtId="0" fontId="6" fillId="0" borderId="0" xfId="0" applyFont="1"/>
    <xf numFmtId="4" fontId="9" fillId="0" borderId="0" xfId="0" applyNumberFormat="1" applyFont="1"/>
    <xf numFmtId="0" fontId="2" fillId="0" borderId="0" xfId="0" applyFont="1"/>
    <xf numFmtId="0" fontId="1" fillId="0" borderId="1" xfId="0" applyFont="1" applyBorder="1"/>
    <xf numFmtId="0" fontId="10" fillId="0" borderId="1" xfId="0" applyFont="1" applyBorder="1"/>
    <xf numFmtId="0" fontId="0" fillId="0" borderId="0" xfId="0" applyBorder="1"/>
    <xf numFmtId="0" fontId="10" fillId="0" borderId="2" xfId="0" applyFont="1" applyFill="1" applyBorder="1"/>
    <xf numFmtId="3" fontId="8" fillId="0" borderId="0" xfId="0" applyNumberFormat="1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I25"/>
  <sheetViews>
    <sheetView workbookViewId="0">
      <selection activeCell="G18" sqref="G18"/>
    </sheetView>
  </sheetViews>
  <sheetFormatPr defaultRowHeight="15" x14ac:dyDescent="0.25"/>
  <cols>
    <col min="3" max="3" width="12.140625" customWidth="1"/>
  </cols>
  <sheetData>
    <row r="3" spans="3:9" x14ac:dyDescent="0.25">
      <c r="C3" s="4" t="s">
        <v>12</v>
      </c>
      <c r="D3" s="5" t="s">
        <v>13</v>
      </c>
      <c r="E3" s="6" t="s">
        <v>14</v>
      </c>
      <c r="F3" s="7" t="s">
        <v>15</v>
      </c>
    </row>
    <row r="4" spans="3:9" x14ac:dyDescent="0.25">
      <c r="C4" s="1" t="s">
        <v>0</v>
      </c>
      <c r="D4" s="1">
        <v>1284.06</v>
      </c>
      <c r="E4" s="2">
        <v>4.5994000000000002</v>
      </c>
      <c r="F4" s="1">
        <f>D4/E4</f>
        <v>279.17989302952554</v>
      </c>
    </row>
    <row r="5" spans="3:9" x14ac:dyDescent="0.25">
      <c r="C5" s="1" t="s">
        <v>1</v>
      </c>
      <c r="D5" s="1">
        <v>130.66999999999999</v>
      </c>
      <c r="E5" s="2">
        <v>4.5175000000000001</v>
      </c>
      <c r="F5" s="1">
        <f t="shared" ref="F5:F15" si="0">D5/E5</f>
        <v>28.925290536801324</v>
      </c>
    </row>
    <row r="6" spans="3:9" x14ac:dyDescent="0.25">
      <c r="C6" s="1" t="s">
        <v>2</v>
      </c>
      <c r="D6" s="1">
        <v>1324.08</v>
      </c>
      <c r="E6" s="2">
        <v>4.6603000000000003</v>
      </c>
      <c r="F6" s="1">
        <f t="shared" si="0"/>
        <v>284.11904812994868</v>
      </c>
    </row>
    <row r="7" spans="3:9" x14ac:dyDescent="0.25">
      <c r="C7" s="1" t="s">
        <v>3</v>
      </c>
      <c r="D7" s="1">
        <v>1265.18</v>
      </c>
      <c r="E7" s="2">
        <v>4.5654000000000003</v>
      </c>
      <c r="F7" s="1">
        <f t="shared" si="0"/>
        <v>277.12358172339771</v>
      </c>
    </row>
    <row r="8" spans="3:9" x14ac:dyDescent="0.25">
      <c r="C8" s="1" t="s">
        <v>4</v>
      </c>
      <c r="D8" s="1">
        <v>1117.18</v>
      </c>
      <c r="E8" s="2">
        <v>4.4805000000000001</v>
      </c>
      <c r="F8" s="1">
        <f t="shared" si="0"/>
        <v>249.34270728713315</v>
      </c>
    </row>
    <row r="9" spans="3:9" x14ac:dyDescent="0.25">
      <c r="C9" s="1" t="s">
        <v>5</v>
      </c>
      <c r="D9" s="1">
        <v>305.92</v>
      </c>
      <c r="E9" s="3">
        <v>4.5208000000000004</v>
      </c>
      <c r="F9" s="1">
        <f t="shared" si="0"/>
        <v>67.66943903733852</v>
      </c>
    </row>
    <row r="10" spans="3:9" x14ac:dyDescent="0.25">
      <c r="C10" s="1" t="s">
        <v>6</v>
      </c>
      <c r="D10" s="1">
        <v>614.19000000000005</v>
      </c>
      <c r="E10" s="2">
        <v>4.5731000000000002</v>
      </c>
      <c r="F10" s="1">
        <f t="shared" si="0"/>
        <v>134.30495725000549</v>
      </c>
    </row>
    <row r="11" spans="3:9" x14ac:dyDescent="0.25">
      <c r="C11" s="1" t="s">
        <v>7</v>
      </c>
      <c r="D11" s="1">
        <v>558.09</v>
      </c>
      <c r="E11" s="2">
        <v>4.5373999999999999</v>
      </c>
      <c r="F11" s="1">
        <f t="shared" si="0"/>
        <v>122.99775201657337</v>
      </c>
    </row>
    <row r="12" spans="3:9" ht="15.75" x14ac:dyDescent="0.25">
      <c r="C12" s="1" t="s">
        <v>8</v>
      </c>
      <c r="D12" s="1">
        <v>487</v>
      </c>
      <c r="E12" s="10">
        <v>4.6329000000000002</v>
      </c>
      <c r="F12" s="1">
        <f t="shared" si="0"/>
        <v>105.11774482505558</v>
      </c>
    </row>
    <row r="13" spans="3:9" x14ac:dyDescent="0.25">
      <c r="C13" s="1" t="s">
        <v>9</v>
      </c>
      <c r="D13" s="1">
        <v>756.61</v>
      </c>
      <c r="E13" s="2">
        <v>4.5994000000000002</v>
      </c>
      <c r="F13" s="1">
        <f t="shared" si="0"/>
        <v>164.50189155107188</v>
      </c>
    </row>
    <row r="14" spans="3:9" x14ac:dyDescent="0.25">
      <c r="C14" s="1" t="s">
        <v>10</v>
      </c>
      <c r="D14" s="1">
        <v>1396.74</v>
      </c>
      <c r="E14" s="2">
        <v>4.6833999999999998</v>
      </c>
      <c r="F14" s="1">
        <f t="shared" si="0"/>
        <v>298.2320536362472</v>
      </c>
      <c r="H14" t="s">
        <v>17</v>
      </c>
    </row>
    <row r="15" spans="3:9" x14ac:dyDescent="0.25">
      <c r="C15" s="1" t="s">
        <v>11</v>
      </c>
      <c r="D15" s="1">
        <v>887.85</v>
      </c>
      <c r="E15" s="2">
        <v>4.5994000000000002</v>
      </c>
      <c r="F15" s="1">
        <f t="shared" si="0"/>
        <v>193.03604818019741</v>
      </c>
      <c r="I15">
        <v>1360.78</v>
      </c>
    </row>
    <row r="16" spans="3:9" ht="15.75" x14ac:dyDescent="0.25">
      <c r="D16">
        <f>SUM(D4:D15)</f>
        <v>10127.570000000002</v>
      </c>
      <c r="F16" s="8">
        <f>SUM(F4:F15)</f>
        <v>2204.5504072032954</v>
      </c>
      <c r="I16">
        <v>35.96</v>
      </c>
    </row>
    <row r="17" spans="5:9" x14ac:dyDescent="0.25">
      <c r="I17" s="9">
        <f>SUM(I15:I16)</f>
        <v>1396.74</v>
      </c>
    </row>
    <row r="21" spans="5:9" x14ac:dyDescent="0.25">
      <c r="E21">
        <f>SUM(E18:E20)</f>
        <v>0</v>
      </c>
    </row>
    <row r="25" spans="5:9" x14ac:dyDescent="0.25">
      <c r="E25" t="s">
        <v>16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I25"/>
  <sheetViews>
    <sheetView workbookViewId="0">
      <selection activeCell="G17" sqref="G17"/>
    </sheetView>
  </sheetViews>
  <sheetFormatPr defaultRowHeight="15" x14ac:dyDescent="0.25"/>
  <cols>
    <col min="3" max="3" width="12.140625" customWidth="1"/>
  </cols>
  <sheetData>
    <row r="3" spans="3:9" x14ac:dyDescent="0.25">
      <c r="C3" s="4" t="s">
        <v>12</v>
      </c>
      <c r="D3" s="14" t="s">
        <v>13</v>
      </c>
      <c r="E3" s="15" t="s">
        <v>14</v>
      </c>
      <c r="F3" s="7" t="s">
        <v>15</v>
      </c>
    </row>
    <row r="4" spans="3:9" x14ac:dyDescent="0.25">
      <c r="C4" s="1" t="s">
        <v>0</v>
      </c>
      <c r="D4" s="1">
        <v>409.18</v>
      </c>
      <c r="E4" s="12">
        <v>4.5982000000000003</v>
      </c>
      <c r="F4" s="1">
        <f>D4/E4</f>
        <v>88.98699491105215</v>
      </c>
    </row>
    <row r="5" spans="3:9" x14ac:dyDescent="0.25">
      <c r="C5" s="1" t="s">
        <v>1</v>
      </c>
      <c r="D5" s="1">
        <v>515.13</v>
      </c>
      <c r="E5" s="12">
        <v>4.6909000000000001</v>
      </c>
      <c r="F5" s="1">
        <f t="shared" ref="F5:F15" si="0">D5/E5</f>
        <v>109.81474770299943</v>
      </c>
    </row>
    <row r="6" spans="3:9" x14ac:dyDescent="0.25">
      <c r="C6" s="1" t="s">
        <v>2</v>
      </c>
      <c r="D6" s="1">
        <v>1480.42</v>
      </c>
      <c r="E6" s="12">
        <v>4.6524999999999999</v>
      </c>
      <c r="F6" s="1">
        <f t="shared" si="0"/>
        <v>318.19881783987108</v>
      </c>
    </row>
    <row r="7" spans="3:9" x14ac:dyDescent="0.25">
      <c r="C7" s="1" t="s">
        <v>3</v>
      </c>
      <c r="D7" s="1">
        <v>658.1</v>
      </c>
      <c r="E7" s="12">
        <v>4.6581999999999999</v>
      </c>
      <c r="F7" s="1">
        <f t="shared" si="0"/>
        <v>141.2777467691383</v>
      </c>
    </row>
    <row r="8" spans="3:9" x14ac:dyDescent="0.25">
      <c r="C8" s="1" t="s">
        <v>4</v>
      </c>
      <c r="D8" s="1">
        <v>819.98</v>
      </c>
      <c r="E8" s="12">
        <v>4.5755999999999997</v>
      </c>
      <c r="F8" s="1">
        <f t="shared" si="0"/>
        <v>179.20709852259816</v>
      </c>
    </row>
    <row r="9" spans="3:9" x14ac:dyDescent="0.25">
      <c r="C9" s="1" t="s">
        <v>5</v>
      </c>
      <c r="D9" s="1">
        <v>976.71</v>
      </c>
      <c r="E9" s="12">
        <v>4.6806000000000001</v>
      </c>
      <c r="F9" s="1">
        <f t="shared" si="0"/>
        <v>208.6719651326753</v>
      </c>
    </row>
    <row r="10" spans="3:9" x14ac:dyDescent="0.25">
      <c r="C10" s="1" t="s">
        <v>6</v>
      </c>
      <c r="D10" s="1">
        <v>414.35</v>
      </c>
      <c r="E10" s="13">
        <v>4.7398999999999996</v>
      </c>
      <c r="F10" s="1">
        <f t="shared" si="0"/>
        <v>87.417456064473953</v>
      </c>
    </row>
    <row r="11" spans="3:9" x14ac:dyDescent="0.25">
      <c r="C11" s="1" t="s">
        <v>7</v>
      </c>
      <c r="D11" s="1">
        <v>4488.34</v>
      </c>
      <c r="E11" s="12">
        <v>4.7264999999999997</v>
      </c>
      <c r="F11" s="1">
        <f t="shared" si="0"/>
        <v>949.61176346133516</v>
      </c>
    </row>
    <row r="12" spans="3:9" x14ac:dyDescent="0.25">
      <c r="C12" s="1" t="s">
        <v>8</v>
      </c>
      <c r="D12" s="1">
        <v>2932.83</v>
      </c>
      <c r="E12" s="12">
        <v>4.8697999999999997</v>
      </c>
      <c r="F12" s="1">
        <f t="shared" si="0"/>
        <v>602.2485523019426</v>
      </c>
      <c r="I12" t="s">
        <v>18</v>
      </c>
    </row>
    <row r="13" spans="3:9" x14ac:dyDescent="0.25">
      <c r="C13" s="1" t="s">
        <v>9</v>
      </c>
      <c r="D13" s="1">
        <v>1915.62</v>
      </c>
      <c r="E13" s="12">
        <v>4.7088999999999999</v>
      </c>
      <c r="F13" s="1">
        <f t="shared" si="0"/>
        <v>406.8083841236807</v>
      </c>
    </row>
    <row r="14" spans="3:9" x14ac:dyDescent="0.25">
      <c r="C14" s="1" t="s">
        <v>10</v>
      </c>
      <c r="D14" s="1">
        <v>1412.19</v>
      </c>
      <c r="E14" s="12">
        <v>4.6684000000000001</v>
      </c>
      <c r="F14" s="1">
        <f t="shared" si="0"/>
        <v>302.49978579384799</v>
      </c>
    </row>
    <row r="15" spans="3:9" x14ac:dyDescent="0.25">
      <c r="C15" s="1" t="s">
        <v>11</v>
      </c>
      <c r="D15" s="1">
        <v>2219.65</v>
      </c>
      <c r="E15" s="12">
        <v>4.6898999999999997</v>
      </c>
      <c r="F15" s="1">
        <f t="shared" si="0"/>
        <v>473.28301243096871</v>
      </c>
    </row>
    <row r="16" spans="3:9" ht="15.75" x14ac:dyDescent="0.25">
      <c r="D16" s="11">
        <f>SUM(D4:D15)</f>
        <v>18242.5</v>
      </c>
      <c r="F16" s="8">
        <f>SUM(F4:F15)</f>
        <v>3868.0263250545831</v>
      </c>
    </row>
    <row r="25" spans="5:5" x14ac:dyDescent="0.25">
      <c r="E25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25"/>
  <sheetViews>
    <sheetView workbookViewId="0">
      <selection activeCell="K13" sqref="K13"/>
    </sheetView>
  </sheetViews>
  <sheetFormatPr defaultRowHeight="15" x14ac:dyDescent="0.25"/>
  <cols>
    <col min="3" max="3" width="12.140625" customWidth="1"/>
  </cols>
  <sheetData>
    <row r="3" spans="3:6" x14ac:dyDescent="0.25">
      <c r="C3" s="4" t="s">
        <v>12</v>
      </c>
      <c r="D3" s="14" t="s">
        <v>13</v>
      </c>
      <c r="E3" s="15" t="s">
        <v>14</v>
      </c>
      <c r="F3" s="7" t="s">
        <v>15</v>
      </c>
    </row>
    <row r="4" spans="3:6" ht="15.75" x14ac:dyDescent="0.25">
      <c r="C4" s="1" t="s">
        <v>0</v>
      </c>
      <c r="D4" s="1">
        <v>1000.66</v>
      </c>
      <c r="E4" s="16">
        <v>4.7088999999999999</v>
      </c>
      <c r="F4" s="1">
        <f>D4/E4</f>
        <v>212.50398182165685</v>
      </c>
    </row>
    <row r="5" spans="3:6" ht="15.75" x14ac:dyDescent="0.25">
      <c r="C5" s="1" t="s">
        <v>1</v>
      </c>
      <c r="D5" s="1">
        <v>1859.24</v>
      </c>
      <c r="E5" s="16">
        <v>4.7169999999999996</v>
      </c>
      <c r="F5" s="1">
        <f t="shared" ref="F5:F15" si="0">D5/E5</f>
        <v>394.15730337078656</v>
      </c>
    </row>
    <row r="6" spans="3:6" x14ac:dyDescent="0.25">
      <c r="C6" s="1" t="s">
        <v>2</v>
      </c>
      <c r="D6" s="1">
        <v>25</v>
      </c>
      <c r="E6" s="17">
        <v>4.6755000000000004</v>
      </c>
      <c r="F6" s="1">
        <f t="shared" si="0"/>
        <v>5.3470217089081373</v>
      </c>
    </row>
    <row r="7" spans="3:6" x14ac:dyDescent="0.25">
      <c r="C7" s="1" t="s">
        <v>3</v>
      </c>
      <c r="D7" s="1">
        <v>1680.58</v>
      </c>
      <c r="E7" s="17">
        <v>4.5888999999999998</v>
      </c>
      <c r="F7" s="1">
        <f t="shared" si="0"/>
        <v>366.22720041840091</v>
      </c>
    </row>
    <row r="8" spans="3:6" x14ac:dyDescent="0.25">
      <c r="C8" s="1" t="s">
        <v>4</v>
      </c>
      <c r="D8" s="1">
        <v>684.67</v>
      </c>
      <c r="E8" s="17">
        <v>4.5376000000000003</v>
      </c>
      <c r="F8" s="1">
        <f t="shared" si="0"/>
        <v>150.88813469675597</v>
      </c>
    </row>
    <row r="9" spans="3:6" x14ac:dyDescent="0.25">
      <c r="C9" s="1" t="s">
        <v>5</v>
      </c>
      <c r="D9" s="1">
        <v>511.97</v>
      </c>
      <c r="E9" s="17">
        <v>4.4503000000000004</v>
      </c>
      <c r="F9" s="1">
        <f t="shared" si="0"/>
        <v>115.04168258319663</v>
      </c>
    </row>
    <row r="10" spans="3:6" x14ac:dyDescent="0.25">
      <c r="C10" s="1" t="s">
        <v>6</v>
      </c>
      <c r="D10" s="1">
        <v>56</v>
      </c>
      <c r="E10" s="17">
        <v>4.4135</v>
      </c>
      <c r="F10" s="1">
        <f t="shared" si="0"/>
        <v>12.688342585249801</v>
      </c>
    </row>
    <row r="11" spans="3:6" x14ac:dyDescent="0.25">
      <c r="C11" s="1" t="s">
        <v>7</v>
      </c>
      <c r="D11" s="1">
        <v>1044.97</v>
      </c>
      <c r="E11" s="17">
        <v>4.4683999999999999</v>
      </c>
      <c r="F11" s="1">
        <f t="shared" si="0"/>
        <v>233.8577566914332</v>
      </c>
    </row>
    <row r="12" spans="3:6" x14ac:dyDescent="0.25">
      <c r="C12" s="1" t="s">
        <v>8</v>
      </c>
      <c r="D12" s="1">
        <v>6110.69</v>
      </c>
      <c r="E12" s="17">
        <v>4.6356000000000002</v>
      </c>
      <c r="F12" s="1">
        <f t="shared" si="0"/>
        <v>1318.209077573561</v>
      </c>
    </row>
    <row r="13" spans="3:6" x14ac:dyDescent="0.25">
      <c r="C13" s="1" t="s">
        <v>9</v>
      </c>
      <c r="D13" s="1">
        <v>3279.21</v>
      </c>
      <c r="E13" s="17">
        <v>4.4474999999999998</v>
      </c>
      <c r="F13" s="1">
        <f t="shared" si="0"/>
        <v>737.31534569983137</v>
      </c>
    </row>
    <row r="14" spans="3:6" x14ac:dyDescent="0.25">
      <c r="C14" s="1" t="s">
        <v>10</v>
      </c>
      <c r="D14" s="1">
        <v>6451.37</v>
      </c>
      <c r="E14" s="17">
        <v>4.3491999999999997</v>
      </c>
      <c r="F14" s="1">
        <f t="shared" si="0"/>
        <v>1483.3463625494344</v>
      </c>
    </row>
    <row r="15" spans="3:6" x14ac:dyDescent="0.25">
      <c r="C15" s="1" t="s">
        <v>11</v>
      </c>
      <c r="D15" s="1">
        <v>3862.26</v>
      </c>
      <c r="E15" s="17">
        <v>4.3479999999999999</v>
      </c>
      <c r="F15" s="1">
        <f t="shared" si="0"/>
        <v>888.28426862925494</v>
      </c>
    </row>
    <row r="16" spans="3:6" ht="15.75" x14ac:dyDescent="0.25">
      <c r="D16" s="11">
        <f>SUM(D4:D15)</f>
        <v>26566.619999999995</v>
      </c>
      <c r="F16" s="8">
        <f>SUM(F4:F15)</f>
        <v>5917.8664783284703</v>
      </c>
    </row>
    <row r="19" spans="5:6" x14ac:dyDescent="0.25">
      <c r="F19" t="s">
        <v>19</v>
      </c>
    </row>
    <row r="25" spans="5:6" x14ac:dyDescent="0.25">
      <c r="E25" t="s">
        <v>16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W16"/>
  <sheetViews>
    <sheetView tabSelected="1" workbookViewId="0">
      <selection activeCell="A34" sqref="A34"/>
    </sheetView>
  </sheetViews>
  <sheetFormatPr defaultRowHeight="15" x14ac:dyDescent="0.25"/>
  <cols>
    <col min="3" max="3" width="12.140625" customWidth="1"/>
    <col min="4" max="4" width="14.85546875" bestFit="1" customWidth="1"/>
    <col min="6" max="6" width="11.28515625" customWidth="1"/>
    <col min="7" max="7" width="11.140625" customWidth="1"/>
    <col min="9" max="9" width="20.42578125" customWidth="1"/>
    <col min="10" max="10" width="12.5703125" customWidth="1"/>
  </cols>
  <sheetData>
    <row r="2" spans="3:23" x14ac:dyDescent="0.25">
      <c r="C2" t="s">
        <v>20</v>
      </c>
      <c r="G2" t="s">
        <v>21</v>
      </c>
    </row>
    <row r="3" spans="3:23" x14ac:dyDescent="0.25">
      <c r="C3" s="4" t="s">
        <v>12</v>
      </c>
      <c r="D3" s="14" t="s">
        <v>13</v>
      </c>
      <c r="E3" s="15" t="s">
        <v>14</v>
      </c>
      <c r="F3" s="7" t="s">
        <v>15</v>
      </c>
      <c r="G3" s="1" t="s">
        <v>13</v>
      </c>
      <c r="H3" s="1" t="s">
        <v>15</v>
      </c>
      <c r="I3" s="20" t="s">
        <v>22</v>
      </c>
      <c r="J3" s="22"/>
      <c r="K3" s="22"/>
    </row>
    <row r="4" spans="3:23" x14ac:dyDescent="0.25">
      <c r="C4" s="1" t="s">
        <v>0</v>
      </c>
      <c r="D4" s="1">
        <v>4207.82</v>
      </c>
      <c r="E4" s="17">
        <v>4.3433999999999999</v>
      </c>
      <c r="F4" s="1">
        <f>D4/E4</f>
        <v>968.78482294976277</v>
      </c>
      <c r="G4" s="1">
        <v>693</v>
      </c>
      <c r="H4" s="1">
        <f>G4/E4</f>
        <v>159.55242436800663</v>
      </c>
      <c r="I4" s="21">
        <f>F4+H4</f>
        <v>1128.3372473177694</v>
      </c>
      <c r="J4" s="22"/>
      <c r="K4" s="22"/>
      <c r="L4">
        <v>7</v>
      </c>
      <c r="M4">
        <v>99</v>
      </c>
    </row>
    <row r="5" spans="3:23" ht="15.75" x14ac:dyDescent="0.25">
      <c r="C5" s="1" t="s">
        <v>1</v>
      </c>
      <c r="D5" s="1">
        <v>4227.8999999999996</v>
      </c>
      <c r="E5" s="16">
        <v>4.319</v>
      </c>
      <c r="F5" s="1">
        <f t="shared" ref="F5:F15" si="0">D5/E5</f>
        <v>978.90715443389661</v>
      </c>
      <c r="G5" s="1">
        <v>928</v>
      </c>
      <c r="H5" s="1">
        <f t="shared" ref="H5:H15" si="1">G5/E5</f>
        <v>214.86455197962491</v>
      </c>
      <c r="I5" s="21">
        <f t="shared" ref="I5:I15" si="2">F5+H5</f>
        <v>1193.7717064135215</v>
      </c>
      <c r="J5" s="22"/>
      <c r="K5" s="22"/>
      <c r="L5">
        <v>4</v>
      </c>
      <c r="M5">
        <v>39</v>
      </c>
      <c r="N5">
        <v>2</v>
      </c>
      <c r="O5">
        <v>30</v>
      </c>
      <c r="P5">
        <v>4</v>
      </c>
      <c r="Q5">
        <v>79</v>
      </c>
      <c r="R5">
        <v>4</v>
      </c>
      <c r="S5">
        <v>99</v>
      </c>
    </row>
    <row r="6" spans="3:23" x14ac:dyDescent="0.25">
      <c r="C6" s="1" t="s">
        <v>2</v>
      </c>
      <c r="D6" s="18">
        <v>4613.8100000000004</v>
      </c>
      <c r="E6" s="17">
        <v>4.3009000000000004</v>
      </c>
      <c r="F6" s="1">
        <f t="shared" si="0"/>
        <v>1072.7545397474946</v>
      </c>
      <c r="G6" s="1">
        <v>866</v>
      </c>
      <c r="H6" s="1">
        <f t="shared" si="1"/>
        <v>201.35320514310956</v>
      </c>
      <c r="I6" s="21">
        <f t="shared" si="2"/>
        <v>1274.1077448906042</v>
      </c>
      <c r="J6" s="22"/>
      <c r="K6" s="22"/>
      <c r="L6">
        <v>6</v>
      </c>
      <c r="M6">
        <v>39</v>
      </c>
      <c r="N6">
        <v>1</v>
      </c>
      <c r="O6">
        <v>49</v>
      </c>
      <c r="P6">
        <v>3</v>
      </c>
      <c r="Q6">
        <v>99</v>
      </c>
      <c r="R6">
        <v>2</v>
      </c>
      <c r="S6">
        <v>59</v>
      </c>
      <c r="T6">
        <v>2</v>
      </c>
      <c r="U6">
        <v>69</v>
      </c>
      <c r="V6">
        <v>1</v>
      </c>
      <c r="W6">
        <v>30</v>
      </c>
    </row>
    <row r="7" spans="3:23" x14ac:dyDescent="0.25">
      <c r="C7" s="1" t="s">
        <v>3</v>
      </c>
      <c r="D7" s="1">
        <v>4146.9399999999996</v>
      </c>
      <c r="E7" s="17">
        <v>4.3212999999999999</v>
      </c>
      <c r="F7" s="1">
        <f t="shared" si="0"/>
        <v>959.65103093976347</v>
      </c>
      <c r="G7" s="1">
        <v>662.8</v>
      </c>
      <c r="H7" s="1">
        <f t="shared" si="1"/>
        <v>153.37976997662739</v>
      </c>
      <c r="I7" s="21">
        <f t="shared" si="2"/>
        <v>1113.0308009163909</v>
      </c>
      <c r="J7" s="22"/>
      <c r="K7" s="22"/>
      <c r="L7">
        <v>4</v>
      </c>
      <c r="M7">
        <v>39</v>
      </c>
      <c r="P7">
        <v>2</v>
      </c>
      <c r="Q7">
        <v>99</v>
      </c>
      <c r="R7">
        <v>2</v>
      </c>
      <c r="S7">
        <v>59</v>
      </c>
      <c r="T7">
        <v>12</v>
      </c>
      <c r="U7">
        <v>15.9</v>
      </c>
    </row>
    <row r="8" spans="3:23" x14ac:dyDescent="0.25">
      <c r="C8" s="1" t="s">
        <v>4</v>
      </c>
      <c r="D8" s="1">
        <v>3935.3</v>
      </c>
      <c r="E8" s="19">
        <v>4.2678000000000003</v>
      </c>
      <c r="F8" s="1">
        <f t="shared" si="0"/>
        <v>922.09100707624532</v>
      </c>
      <c r="G8" s="1">
        <v>2205</v>
      </c>
      <c r="H8" s="1">
        <f t="shared" si="1"/>
        <v>516.65963728384645</v>
      </c>
      <c r="I8" s="21">
        <f t="shared" si="2"/>
        <v>1438.7506443600919</v>
      </c>
      <c r="J8" s="22"/>
      <c r="K8" s="22"/>
      <c r="L8">
        <v>1</v>
      </c>
      <c r="M8">
        <v>99</v>
      </c>
      <c r="N8">
        <v>1</v>
      </c>
      <c r="O8">
        <v>39</v>
      </c>
      <c r="P8">
        <v>13</v>
      </c>
      <c r="Q8">
        <v>159</v>
      </c>
    </row>
    <row r="9" spans="3:23" ht="15.75" x14ac:dyDescent="0.25">
      <c r="C9" s="1" t="s">
        <v>5</v>
      </c>
      <c r="D9" s="1">
        <v>2538.69</v>
      </c>
      <c r="E9" s="16">
        <v>4.3129999999999997</v>
      </c>
      <c r="F9" s="1">
        <f t="shared" si="0"/>
        <v>588.61349408764204</v>
      </c>
      <c r="G9" s="1">
        <v>435</v>
      </c>
      <c r="H9" s="1">
        <f t="shared" si="1"/>
        <v>100.85787155112452</v>
      </c>
      <c r="I9" s="21">
        <f t="shared" si="2"/>
        <v>689.47136563876654</v>
      </c>
      <c r="J9" s="22"/>
      <c r="K9" s="22"/>
    </row>
    <row r="10" spans="3:23" x14ac:dyDescent="0.25">
      <c r="C10" s="1" t="s">
        <v>6</v>
      </c>
      <c r="D10" s="1">
        <v>243.88</v>
      </c>
      <c r="E10" s="17">
        <v>4.2953000000000001</v>
      </c>
      <c r="F10" s="1">
        <f t="shared" si="0"/>
        <v>56.77833911484646</v>
      </c>
      <c r="G10" s="1"/>
      <c r="H10" s="1">
        <f t="shared" si="1"/>
        <v>0</v>
      </c>
      <c r="I10" s="21">
        <f t="shared" si="2"/>
        <v>56.77833911484646</v>
      </c>
      <c r="J10" s="22"/>
      <c r="K10" s="22"/>
    </row>
    <row r="11" spans="3:23" x14ac:dyDescent="0.25">
      <c r="C11" s="1" t="s">
        <v>7</v>
      </c>
      <c r="D11" s="1">
        <v>6008.45</v>
      </c>
      <c r="E11" s="17">
        <v>4.2481999999999998</v>
      </c>
      <c r="F11" s="1">
        <f t="shared" si="0"/>
        <v>1414.3519608304694</v>
      </c>
      <c r="G11" s="1">
        <v>117</v>
      </c>
      <c r="H11" s="1">
        <f t="shared" si="1"/>
        <v>27.541076220516928</v>
      </c>
      <c r="I11" s="21">
        <f t="shared" si="2"/>
        <v>1441.8930370509863</v>
      </c>
      <c r="J11" s="22"/>
      <c r="K11" s="22"/>
      <c r="L11">
        <v>3</v>
      </c>
      <c r="M11">
        <v>39</v>
      </c>
    </row>
    <row r="12" spans="3:23" ht="15.75" x14ac:dyDescent="0.25">
      <c r="C12" s="1" t="s">
        <v>8</v>
      </c>
      <c r="D12" s="1">
        <v>10360.33</v>
      </c>
      <c r="E12" s="16">
        <v>4.3202999999999996</v>
      </c>
      <c r="F12" s="1">
        <f t="shared" si="0"/>
        <v>2398.0580052311184</v>
      </c>
      <c r="G12" s="1">
        <v>138</v>
      </c>
      <c r="H12" s="1">
        <f t="shared" si="1"/>
        <v>31.94222623428929</v>
      </c>
      <c r="I12" s="21">
        <f t="shared" si="2"/>
        <v>2430.0002314654075</v>
      </c>
      <c r="J12" s="22"/>
      <c r="K12" s="22"/>
      <c r="L12">
        <v>2</v>
      </c>
      <c r="M12">
        <v>99</v>
      </c>
      <c r="N12">
        <v>39</v>
      </c>
    </row>
    <row r="13" spans="3:23" x14ac:dyDescent="0.25">
      <c r="C13" s="1" t="s">
        <v>9</v>
      </c>
      <c r="D13" s="1">
        <v>2856.11</v>
      </c>
      <c r="E13" s="17">
        <v>4.3529999999999998</v>
      </c>
      <c r="F13" s="1">
        <f t="shared" si="0"/>
        <v>656.12451183092128</v>
      </c>
      <c r="G13" s="1"/>
      <c r="H13" s="1">
        <f t="shared" si="1"/>
        <v>0</v>
      </c>
      <c r="I13" s="21">
        <f t="shared" si="2"/>
        <v>656.12451183092128</v>
      </c>
      <c r="J13" s="22"/>
      <c r="K13" s="22"/>
    </row>
    <row r="14" spans="3:23" ht="15.75" x14ac:dyDescent="0.25">
      <c r="C14" s="1" t="s">
        <v>10</v>
      </c>
      <c r="D14" s="1">
        <v>4947.4399999999996</v>
      </c>
      <c r="E14" s="16">
        <v>4.3042999999999996</v>
      </c>
      <c r="F14" s="1">
        <f t="shared" si="0"/>
        <v>1149.4180238366284</v>
      </c>
      <c r="G14" s="1">
        <v>99</v>
      </c>
      <c r="H14" s="1">
        <f t="shared" si="1"/>
        <v>23.000255558395097</v>
      </c>
      <c r="I14" s="21">
        <f t="shared" si="2"/>
        <v>1172.4182793950235</v>
      </c>
      <c r="J14" s="22"/>
      <c r="K14" s="22"/>
      <c r="L14">
        <v>1</v>
      </c>
      <c r="M14">
        <v>99</v>
      </c>
    </row>
    <row r="15" spans="3:23" ht="15.75" x14ac:dyDescent="0.25">
      <c r="C15" s="1" t="s">
        <v>11</v>
      </c>
      <c r="D15" s="1">
        <v>2120.06</v>
      </c>
      <c r="E15" s="24">
        <v>4.2729999999999997</v>
      </c>
      <c r="F15" s="1">
        <f t="shared" si="0"/>
        <v>496.15258600514863</v>
      </c>
      <c r="G15" s="1"/>
      <c r="H15" s="1">
        <f t="shared" si="1"/>
        <v>0</v>
      </c>
      <c r="I15" s="21">
        <f t="shared" si="2"/>
        <v>496.15258600514863</v>
      </c>
      <c r="J15" s="22"/>
      <c r="K15" s="22"/>
    </row>
    <row r="16" spans="3:23" ht="15.75" x14ac:dyDescent="0.25">
      <c r="D16" s="11">
        <f>SUM(D4:D15)</f>
        <v>50206.729999999996</v>
      </c>
      <c r="F16" s="8">
        <f>SUM(F4:F15)</f>
        <v>11661.685476083938</v>
      </c>
      <c r="G16" s="11">
        <f>SUM(G4:G15)</f>
        <v>6143.8</v>
      </c>
      <c r="I16" s="23">
        <f>SUM(I4:I15)</f>
        <v>13090.83649439948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2021</vt:lpstr>
      <vt:lpstr>2022</vt:lpstr>
      <vt:lpstr>2023</vt:lpstr>
      <vt:lpstr>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2025-02-06T10:40:38Z</dcterms:modified>
</cp:coreProperties>
</file>